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\Desktop\раб стол\"/>
    </mc:Choice>
  </mc:AlternateContent>
  <bookViews>
    <workbookView xWindow="0" yWindow="0" windowWidth="1536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I31" i="1"/>
  <c r="H31" i="1"/>
  <c r="G31" i="1"/>
  <c r="F31" i="1"/>
  <c r="I30" i="1"/>
  <c r="H30" i="1"/>
  <c r="G30" i="1"/>
  <c r="F30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</calcChain>
</file>

<file path=xl/sharedStrings.xml><?xml version="1.0" encoding="utf-8"?>
<sst xmlns="http://schemas.openxmlformats.org/spreadsheetml/2006/main" count="98" uniqueCount="59">
  <si>
    <t>ООО "АЛМАФУД" от 10 июля 2021 года</t>
  </si>
  <si>
    <t xml:space="preserve"> Номенклатура/ Характеристика номенклатуры</t>
  </si>
  <si>
    <t>Ед.</t>
  </si>
  <si>
    <t>Вес шт., гр.</t>
  </si>
  <si>
    <t>Штук в упаковке</t>
  </si>
  <si>
    <t>БАЗА,            руб. с НДС</t>
  </si>
  <si>
    <t>скидка 3%</t>
  </si>
  <si>
    <t>скидка 4%</t>
  </si>
  <si>
    <t>скидка 5%</t>
  </si>
  <si>
    <t>скидка 7%</t>
  </si>
  <si>
    <t>от 15 000р</t>
  </si>
  <si>
    <t>от 30 000 р</t>
  </si>
  <si>
    <t>от 50 000р</t>
  </si>
  <si>
    <t>от 100 000р</t>
  </si>
  <si>
    <t xml:space="preserve">        ALMAFOOD</t>
  </si>
  <si>
    <t xml:space="preserve"> Какао-напиток "Choco 01 Rich Dark" ТМ "ALMAFOOD", пакет 1кг*8 </t>
  </si>
  <si>
    <t>шт.</t>
  </si>
  <si>
    <t xml:space="preserve"> Какао-напиток "Choco 01 Rich Granules" ТМ "ALMAFOOD", пакет 1кг*8 </t>
  </si>
  <si>
    <t xml:space="preserve"> Какао-напиток "Choco 02 Mild" ТМ "ALMAFOOD", пакет 1кг*8 </t>
  </si>
  <si>
    <t xml:space="preserve"> Какао-напиток Choco 04 Mistero ТМ "ALMAFOOD" пакет 1кг*8</t>
  </si>
  <si>
    <t xml:space="preserve"> Кофе Espresso молотый 500г*12</t>
  </si>
  <si>
    <t xml:space="preserve"> Кофе раств. 01 Premium Espr.Italiano пакет 500г*8</t>
  </si>
  <si>
    <t>Напиток кофейный растворимый "Cappuccino 01 Premium Amaretto" ТМ "ALMAFOOD, пакет 1кг*8</t>
  </si>
  <si>
    <t>Напиток кофейный растворимый «Cappuccino 01 Premium Irish Cream» ТМ "ALMAFOOD" со вкусом и ароматом Irish Cream, пакет 1кг*8</t>
  </si>
  <si>
    <t>Напиток кофейный растворимый "Cappuccino 02 Classic Vanilla" ТМ "ALMAFOOD" со вкусом и ароматом ванили, пакет 1кг*8</t>
  </si>
  <si>
    <t>Напиток кофейный растворимый "CAFFÉ CARAMELLO", ТМ "ALMAFOOD", пакет 1кг*8</t>
  </si>
  <si>
    <t>Напиток молочный сухой раст. Topping Latte пакет 1кг*8</t>
  </si>
  <si>
    <t xml:space="preserve">Напиток молочный сухой растворимый "LATTE CREMOSO", пакет 0,5кг*10                </t>
  </si>
  <si>
    <t>Продукт растворимый на основе растительного сырья "Creamer" ТМ "ALMAFOOD", пакет 1кг*8</t>
  </si>
  <si>
    <t>Продукт растворимый на основе растительного сырья "Topping New Line" ТМ "ALMAFOOD", пакет 1кг*8</t>
  </si>
  <si>
    <t>Продукт растворимый на основе растительного сырья "Topping" ТМ "ALMAFOOD", пакет 1кг*8</t>
  </si>
  <si>
    <t>Продукт растворимый на основе растительного сырья"Whitener" ТМ "ALMAFOOD", пакет 1кг*8</t>
  </si>
  <si>
    <t>Продукт растворимый на основе растительного сырья "SPESSO", ТМ "ALMAFOOD", пакет 1кг*8</t>
  </si>
  <si>
    <t>Напиток растворимый на растительном экстракте "AL Tea "Каркадэ" со вкусом и ароматом малины, ТМ "ALMAFOOD",  пакет 1 кг*8</t>
  </si>
  <si>
    <t>Чайн.напиток AlTea с аром. чер.смородины пак 1кг*8</t>
  </si>
  <si>
    <t>Чайный напиток 01 Cherry пакет 1кг*8 Россия</t>
  </si>
  <si>
    <t>Напиток чайный растворимый "Instant Tea 01 Lemon" ТМ "ALMAFOOD", пакет 1кг*8</t>
  </si>
  <si>
    <t>Напиток чайный растворимый "Instant Tea 01 Raspberry" ТМ "ALMAFOOD" пакет 1кг*8</t>
  </si>
  <si>
    <t>Напиток чайный растворимый "Instant Tea 02 Peach" ТМ "ALMAFOOD", пакет 1кг*8</t>
  </si>
  <si>
    <t xml:space="preserve">            ALTA ROMA/Упаковка зерно 1кг</t>
  </si>
  <si>
    <t xml:space="preserve">            Кофе Alta Roma Arabica зерно 1кг*6, Россия</t>
  </si>
  <si>
    <t xml:space="preserve">            Кофе Alta Roma Crema зерно 1кг*6, Россия</t>
  </si>
  <si>
    <t xml:space="preserve">            Кофе Alta Roma Espresso Grande зерно 1кг*6, Россия</t>
  </si>
  <si>
    <t xml:space="preserve">            РАСХОДНЫЕ МАТЕРИАЛЫ</t>
  </si>
  <si>
    <t>упаковка шт.</t>
  </si>
  <si>
    <t>цена за шт.</t>
  </si>
  <si>
    <t xml:space="preserve">           Сахар порционный Altaroma 5г*2000*1</t>
  </si>
  <si>
    <t>кг.</t>
  </si>
  <si>
    <t>10кг</t>
  </si>
  <si>
    <t xml:space="preserve">           Стаканчик пласт. COVERIS 166 мл* 100* 30</t>
  </si>
  <si>
    <t xml:space="preserve">           Стаканчик пласт. COVERIS 180 мл* 100* 30</t>
  </si>
  <si>
    <t xml:space="preserve"> Размешиватели деревянные 105мм</t>
  </si>
  <si>
    <t xml:space="preserve"> Размешиватели деревянные 140мм</t>
  </si>
  <si>
    <t xml:space="preserve"> Размешиватели одноразовые VENDINGPARTS*2500, 90мм</t>
  </si>
  <si>
    <t xml:space="preserve"> Размешиватели одноразовые VENDINGPARTS*2500, 105мм </t>
  </si>
  <si>
    <t>Стакан бумаж. Alta Roma 300мл*50*20</t>
  </si>
  <si>
    <t>Стакан бумаж. Alta Roma 150мл*100*25</t>
  </si>
  <si>
    <t>Крышка для стакана 300 мл. 100*10</t>
  </si>
  <si>
    <t>Крышка для стакана 150 мл. 100*10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</si>
</sst>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A0C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FFFD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56">
    <xf numFmtId="0" fontId="0" fillId="0" borderId="0" xfId="0"/>
    <xf numFmtId="2" fontId="0" fillId="2" borderId="0" xfId="0" applyNumberFormat="1" applyFill="1"/>
    <xf numFmtId="2" fontId="0" fillId="0" borderId="0" xfId="0" applyNumberFormat="1"/>
    <xf numFmtId="0" fontId="2" fillId="3" borderId="1" xfId="0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4" fillId="4" borderId="1" xfId="1" applyNumberFormat="1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2" fontId="5" fillId="4" borderId="3" xfId="1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vertical="top" wrapText="1"/>
    </xf>
    <xf numFmtId="2" fontId="7" fillId="5" borderId="3" xfId="0" applyNumberFormat="1" applyFont="1" applyFill="1" applyBorder="1" applyAlignment="1">
      <alignment horizontal="right" vertical="top" wrapText="1"/>
    </xf>
    <xf numFmtId="0" fontId="7" fillId="5" borderId="3" xfId="0" applyNumberFormat="1" applyFont="1" applyFill="1" applyBorder="1" applyAlignment="1">
      <alignment horizontal="right" vertical="top" wrapText="1"/>
    </xf>
    <xf numFmtId="0" fontId="2" fillId="6" borderId="3" xfId="1" applyNumberFormat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right" vertical="top" wrapText="1"/>
    </xf>
    <xf numFmtId="2" fontId="2" fillId="6" borderId="3" xfId="0" applyNumberFormat="1" applyFont="1" applyFill="1" applyBorder="1"/>
    <xf numFmtId="0" fontId="2" fillId="7" borderId="3" xfId="1" applyNumberFormat="1" applyFont="1" applyFill="1" applyBorder="1" applyAlignment="1">
      <alignment horizontal="center" vertical="center"/>
    </xf>
    <xf numFmtId="0" fontId="2" fillId="7" borderId="3" xfId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right" vertical="top" wrapText="1"/>
    </xf>
    <xf numFmtId="2" fontId="2" fillId="7" borderId="3" xfId="0" applyNumberFormat="1" applyFont="1" applyFill="1" applyBorder="1"/>
    <xf numFmtId="0" fontId="2" fillId="8" borderId="3" xfId="1" applyNumberFormat="1" applyFont="1" applyFill="1" applyBorder="1" applyAlignment="1">
      <alignment horizontal="center" vertical="center"/>
    </xf>
    <xf numFmtId="0" fontId="2" fillId="8" borderId="3" xfId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right" vertical="top" wrapText="1"/>
    </xf>
    <xf numFmtId="2" fontId="2" fillId="8" borderId="3" xfId="0" applyNumberFormat="1" applyFont="1" applyFill="1" applyBorder="1"/>
    <xf numFmtId="0" fontId="2" fillId="9" borderId="3" xfId="1" applyNumberFormat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right" vertical="top" wrapText="1"/>
    </xf>
    <xf numFmtId="2" fontId="2" fillId="9" borderId="3" xfId="0" applyNumberFormat="1" applyFont="1" applyFill="1" applyBorder="1"/>
    <xf numFmtId="0" fontId="2" fillId="10" borderId="3" xfId="1" applyNumberFormat="1" applyFont="1" applyFill="1" applyBorder="1" applyAlignment="1">
      <alignment horizontal="center" vertical="center"/>
    </xf>
    <xf numFmtId="0" fontId="2" fillId="10" borderId="3" xfId="1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right" vertical="top" wrapText="1"/>
    </xf>
    <xf numFmtId="2" fontId="2" fillId="10" borderId="3" xfId="0" applyNumberFormat="1" applyFont="1" applyFill="1" applyBorder="1"/>
    <xf numFmtId="2" fontId="8" fillId="5" borderId="3" xfId="0" applyNumberFormat="1" applyFont="1" applyFill="1" applyBorder="1" applyAlignment="1">
      <alignment horizontal="right" vertical="top" wrapText="1"/>
    </xf>
    <xf numFmtId="0" fontId="2" fillId="11" borderId="3" xfId="1" applyNumberFormat="1" applyFont="1" applyFill="1" applyBorder="1" applyAlignment="1">
      <alignment horizontal="center" vertical="center"/>
    </xf>
    <xf numFmtId="0" fontId="2" fillId="11" borderId="3" xfId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right" vertical="top" wrapText="1"/>
    </xf>
    <xf numFmtId="2" fontId="2" fillId="11" borderId="3" xfId="0" applyNumberFormat="1" applyFont="1" applyFill="1" applyBorder="1"/>
    <xf numFmtId="2" fontId="9" fillId="5" borderId="3" xfId="0" applyNumberFormat="1" applyFont="1" applyFill="1" applyBorder="1" applyAlignment="1">
      <alignment horizontal="center" vertical="center" wrapText="1"/>
    </xf>
    <xf numFmtId="0" fontId="2" fillId="12" borderId="3" xfId="1" applyNumberFormat="1" applyFont="1" applyFill="1" applyBorder="1" applyAlignment="1">
      <alignment horizontal="center" vertical="center"/>
    </xf>
    <xf numFmtId="2" fontId="0" fillId="12" borderId="3" xfId="0" applyNumberFormat="1" applyFill="1" applyBorder="1"/>
    <xf numFmtId="1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/>
    <xf numFmtId="0" fontId="1" fillId="0" borderId="0" xfId="0" applyNumberFormat="1" applyFont="1" applyAlignment="1">
      <alignment vertical="top"/>
    </xf>
    <xf numFmtId="0" fontId="0" fillId="0" borderId="0" xfId="0" applyAlignment="1"/>
    <xf numFmtId="0" fontId="2" fillId="6" borderId="3" xfId="0" applyNumberFormat="1" applyFont="1" applyFill="1" applyBorder="1" applyAlignment="1">
      <alignment vertical="top" wrapText="1"/>
    </xf>
    <xf numFmtId="0" fontId="2" fillId="7" borderId="3" xfId="0" applyNumberFormat="1" applyFont="1" applyFill="1" applyBorder="1" applyAlignment="1">
      <alignment vertical="top" wrapText="1"/>
    </xf>
    <xf numFmtId="0" fontId="2" fillId="8" borderId="3" xfId="0" applyNumberFormat="1" applyFont="1" applyFill="1" applyBorder="1" applyAlignment="1">
      <alignment vertical="top" wrapText="1"/>
    </xf>
    <xf numFmtId="0" fontId="2" fillId="9" borderId="3" xfId="0" applyNumberFormat="1" applyFont="1" applyFill="1" applyBorder="1" applyAlignment="1">
      <alignment vertical="top" wrapText="1"/>
    </xf>
    <xf numFmtId="0" fontId="2" fillId="10" borderId="3" xfId="0" applyNumberFormat="1" applyFont="1" applyFill="1" applyBorder="1" applyAlignment="1">
      <alignment vertical="top" wrapText="1"/>
    </xf>
    <xf numFmtId="0" fontId="2" fillId="11" borderId="3" xfId="0" applyNumberFormat="1" applyFont="1" applyFill="1" applyBorder="1" applyAlignment="1">
      <alignment vertical="top" wrapText="1"/>
    </xf>
    <xf numFmtId="0" fontId="2" fillId="12" borderId="3" xfId="0" applyFont="1" applyFill="1" applyBorder="1" applyAlignment="1">
      <alignment vertical="top"/>
    </xf>
    <xf numFmtId="0" fontId="11" fillId="12" borderId="3" xfId="2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3638550</xdr:colOff>
      <xdr:row>0</xdr:row>
      <xdr:rowOff>0</xdr:rowOff>
    </xdr:from>
    <xdr:to>
      <xdr:col>3</xdr:col>
      <xdr:colOff>390525</xdr:colOff>
      <xdr:row>0</xdr:row>
      <xdr:rowOff>19050</xdr:rowOff>
    </xdr:to>
    <xdr:pic>
      <xdr:nvPicPr>
        <xdr:cNvPr id="2" name="Picture 2" descr="Almafood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266825"/>
          <a:ext cx="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75" zoomScaleNormal="75" workbookViewId="0">
      <selection activeCell="A3" sqref="A3:H12"/>
    </sheetView>
  </sheetViews>
  <sheetFormatPr defaultRowHeight="15" x14ac:dyDescent="0.25"/>
  <cols>
    <col min="1" max="1" width="42.42578125" style="47" customWidth="1"/>
    <col min="2" max="2" width="8.5703125" customWidth="1"/>
    <col min="3" max="3" width="14.42578125" customWidth="1"/>
    <col min="4" max="4" width="11.140625" customWidth="1"/>
    <col min="5" max="5" width="12.42578125" customWidth="1"/>
    <col min="6" max="6" width="12.5703125" customWidth="1"/>
    <col min="7" max="8" width="13.42578125" customWidth="1"/>
    <col min="9" max="9" width="13.28515625" customWidth="1"/>
  </cols>
  <sheetData>
    <row r="1" spans="1:9" ht="18" x14ac:dyDescent="0.25">
      <c r="A1" s="46" t="s">
        <v>0</v>
      </c>
      <c r="B1" s="1"/>
      <c r="C1" s="2"/>
      <c r="D1" s="2"/>
    </row>
    <row r="2" spans="1:9" x14ac:dyDescent="0.25">
      <c r="B2" s="1"/>
      <c r="C2" s="2"/>
      <c r="D2" s="2"/>
    </row>
    <row r="3" spans="1:9" x14ac:dyDescent="0.2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7" t="s">
        <v>8</v>
      </c>
      <c r="I3" s="7" t="s">
        <v>9</v>
      </c>
    </row>
    <row r="4" spans="1:9" x14ac:dyDescent="0.25">
      <c r="A4" s="8"/>
      <c r="B4" s="9"/>
      <c r="C4" s="10"/>
      <c r="D4" s="10"/>
      <c r="E4" s="10"/>
      <c r="F4" s="11" t="s">
        <v>10</v>
      </c>
      <c r="G4" s="12" t="s">
        <v>11</v>
      </c>
      <c r="H4" s="12" t="s">
        <v>12</v>
      </c>
      <c r="I4" s="12" t="s">
        <v>13</v>
      </c>
    </row>
    <row r="5" spans="1:9" ht="23.25" customHeight="1" x14ac:dyDescent="0.25">
      <c r="A5" s="13" t="s">
        <v>14</v>
      </c>
      <c r="B5" s="14"/>
      <c r="C5" s="14"/>
      <c r="D5" s="14"/>
      <c r="E5" s="15"/>
      <c r="F5" s="15"/>
      <c r="G5" s="15"/>
      <c r="H5" s="15"/>
      <c r="I5" s="15"/>
    </row>
    <row r="6" spans="1:9" ht="45.75" customHeight="1" x14ac:dyDescent="0.25">
      <c r="A6" s="48" t="s">
        <v>15</v>
      </c>
      <c r="B6" s="16" t="s">
        <v>16</v>
      </c>
      <c r="C6" s="17">
        <v>1000</v>
      </c>
      <c r="D6" s="17">
        <v>8</v>
      </c>
      <c r="E6" s="18">
        <v>340.26</v>
      </c>
      <c r="F6" s="18">
        <f>E6*0.97</f>
        <v>330.05219999999997</v>
      </c>
      <c r="G6" s="18">
        <f>E6*0.96</f>
        <v>326.64959999999996</v>
      </c>
      <c r="H6" s="18">
        <f>E6*0.95</f>
        <v>323.24699999999996</v>
      </c>
      <c r="I6" s="19">
        <f t="shared" ref="I6:I28" si="0">E6*0.93</f>
        <v>316.4418</v>
      </c>
    </row>
    <row r="7" spans="1:9" ht="45.75" customHeight="1" x14ac:dyDescent="0.25">
      <c r="A7" s="48" t="s">
        <v>17</v>
      </c>
      <c r="B7" s="16" t="s">
        <v>16</v>
      </c>
      <c r="C7" s="17">
        <v>1000</v>
      </c>
      <c r="D7" s="17">
        <v>8</v>
      </c>
      <c r="E7" s="18">
        <v>314.88</v>
      </c>
      <c r="F7" s="18">
        <f t="shared" ref="F7:F28" si="1">E7*0.97</f>
        <v>305.43360000000001</v>
      </c>
      <c r="G7" s="18">
        <f t="shared" ref="G7:G28" si="2">E7*0.96</f>
        <v>302.28479999999996</v>
      </c>
      <c r="H7" s="18">
        <f t="shared" ref="H7:H32" si="3">E7*0.95</f>
        <v>299.13599999999997</v>
      </c>
      <c r="I7" s="19">
        <f t="shared" si="0"/>
        <v>292.83840000000004</v>
      </c>
    </row>
    <row r="8" spans="1:9" ht="39.75" customHeight="1" x14ac:dyDescent="0.25">
      <c r="A8" s="48" t="s">
        <v>18</v>
      </c>
      <c r="B8" s="16" t="s">
        <v>16</v>
      </c>
      <c r="C8" s="17">
        <v>1000</v>
      </c>
      <c r="D8" s="17">
        <v>8</v>
      </c>
      <c r="E8" s="18">
        <v>326.20999999999998</v>
      </c>
      <c r="F8" s="18">
        <f t="shared" si="1"/>
        <v>316.4237</v>
      </c>
      <c r="G8" s="18">
        <f t="shared" si="2"/>
        <v>313.16159999999996</v>
      </c>
      <c r="H8" s="18">
        <f t="shared" si="3"/>
        <v>309.89949999999999</v>
      </c>
      <c r="I8" s="19">
        <f t="shared" si="0"/>
        <v>303.37529999999998</v>
      </c>
    </row>
    <row r="9" spans="1:9" ht="45.75" customHeight="1" x14ac:dyDescent="0.25">
      <c r="A9" s="48" t="s">
        <v>19</v>
      </c>
      <c r="B9" s="16" t="s">
        <v>16</v>
      </c>
      <c r="C9" s="17">
        <v>1000</v>
      </c>
      <c r="D9" s="17">
        <v>8</v>
      </c>
      <c r="E9" s="18">
        <v>357.56</v>
      </c>
      <c r="F9" s="18">
        <f t="shared" si="1"/>
        <v>346.83319999999998</v>
      </c>
      <c r="G9" s="18">
        <f t="shared" si="2"/>
        <v>343.25759999999997</v>
      </c>
      <c r="H9" s="18">
        <f t="shared" si="3"/>
        <v>339.68199999999996</v>
      </c>
      <c r="I9" s="19">
        <f t="shared" si="0"/>
        <v>332.5308</v>
      </c>
    </row>
    <row r="10" spans="1:9" ht="24" customHeight="1" x14ac:dyDescent="0.25">
      <c r="A10" s="49" t="s">
        <v>20</v>
      </c>
      <c r="B10" s="20" t="s">
        <v>16</v>
      </c>
      <c r="C10" s="21">
        <v>500</v>
      </c>
      <c r="D10" s="21">
        <v>12</v>
      </c>
      <c r="E10" s="22">
        <v>393.63</v>
      </c>
      <c r="F10" s="22">
        <f t="shared" si="1"/>
        <v>381.8211</v>
      </c>
      <c r="G10" s="22">
        <f t="shared" si="2"/>
        <v>377.88479999999998</v>
      </c>
      <c r="H10" s="22">
        <f t="shared" si="3"/>
        <v>373.94849999999997</v>
      </c>
      <c r="I10" s="23">
        <f t="shared" si="0"/>
        <v>366.07589999999999</v>
      </c>
    </row>
    <row r="11" spans="1:9" ht="32.25" customHeight="1" x14ac:dyDescent="0.25">
      <c r="A11" s="49" t="s">
        <v>21</v>
      </c>
      <c r="B11" s="20" t="s">
        <v>16</v>
      </c>
      <c r="C11" s="21">
        <v>500</v>
      </c>
      <c r="D11" s="21">
        <v>8</v>
      </c>
      <c r="E11" s="22">
        <v>734.2</v>
      </c>
      <c r="F11" s="22">
        <f t="shared" si="1"/>
        <v>712.17399999999998</v>
      </c>
      <c r="G11" s="22">
        <f t="shared" si="2"/>
        <v>704.83199999999999</v>
      </c>
      <c r="H11" s="22">
        <f t="shared" si="3"/>
        <v>697.49</v>
      </c>
      <c r="I11" s="23">
        <f t="shared" si="0"/>
        <v>682.80600000000004</v>
      </c>
    </row>
    <row r="12" spans="1:9" ht="60" customHeight="1" x14ac:dyDescent="0.25">
      <c r="A12" s="50" t="s">
        <v>22</v>
      </c>
      <c r="B12" s="24" t="s">
        <v>16</v>
      </c>
      <c r="C12" s="25">
        <v>1000</v>
      </c>
      <c r="D12" s="25">
        <v>8</v>
      </c>
      <c r="E12" s="26">
        <v>342.35</v>
      </c>
      <c r="F12" s="26">
        <f t="shared" si="1"/>
        <v>332.0795</v>
      </c>
      <c r="G12" s="26">
        <f t="shared" si="2"/>
        <v>328.65600000000001</v>
      </c>
      <c r="H12" s="26">
        <f t="shared" si="3"/>
        <v>325.23250000000002</v>
      </c>
      <c r="I12" s="27">
        <f t="shared" si="0"/>
        <v>318.38550000000004</v>
      </c>
    </row>
    <row r="13" spans="1:9" ht="86.25" customHeight="1" x14ac:dyDescent="0.25">
      <c r="A13" s="50" t="s">
        <v>23</v>
      </c>
      <c r="B13" s="24" t="s">
        <v>16</v>
      </c>
      <c r="C13" s="25">
        <v>1000</v>
      </c>
      <c r="D13" s="25">
        <v>8</v>
      </c>
      <c r="E13" s="26">
        <v>342.35</v>
      </c>
      <c r="F13" s="26">
        <f t="shared" si="1"/>
        <v>332.0795</v>
      </c>
      <c r="G13" s="26">
        <f t="shared" si="2"/>
        <v>328.65600000000001</v>
      </c>
      <c r="H13" s="26">
        <f t="shared" si="3"/>
        <v>325.23250000000002</v>
      </c>
      <c r="I13" s="27">
        <f t="shared" si="0"/>
        <v>318.38550000000004</v>
      </c>
    </row>
    <row r="14" spans="1:9" ht="77.25" customHeight="1" x14ac:dyDescent="0.25">
      <c r="A14" s="50" t="s">
        <v>24</v>
      </c>
      <c r="B14" s="24" t="s">
        <v>16</v>
      </c>
      <c r="C14" s="25">
        <v>1000</v>
      </c>
      <c r="D14" s="25">
        <v>8</v>
      </c>
      <c r="E14" s="26">
        <v>342.35</v>
      </c>
      <c r="F14" s="26">
        <f t="shared" si="1"/>
        <v>332.0795</v>
      </c>
      <c r="G14" s="26">
        <f t="shared" si="2"/>
        <v>328.65600000000001</v>
      </c>
      <c r="H14" s="26">
        <f t="shared" si="3"/>
        <v>325.23250000000002</v>
      </c>
      <c r="I14" s="27">
        <f t="shared" si="0"/>
        <v>318.38550000000004</v>
      </c>
    </row>
    <row r="15" spans="1:9" ht="60.75" customHeight="1" x14ac:dyDescent="0.25">
      <c r="A15" s="50" t="s">
        <v>25</v>
      </c>
      <c r="B15" s="24" t="s">
        <v>16</v>
      </c>
      <c r="C15" s="25">
        <v>1000</v>
      </c>
      <c r="D15" s="25">
        <v>8</v>
      </c>
      <c r="E15" s="26">
        <v>330</v>
      </c>
      <c r="F15" s="26">
        <f t="shared" si="1"/>
        <v>320.09999999999997</v>
      </c>
      <c r="G15" s="26">
        <f t="shared" si="2"/>
        <v>316.8</v>
      </c>
      <c r="H15" s="26">
        <f t="shared" si="3"/>
        <v>313.5</v>
      </c>
      <c r="I15" s="27">
        <f t="shared" si="0"/>
        <v>306.90000000000003</v>
      </c>
    </row>
    <row r="16" spans="1:9" ht="36" customHeight="1" x14ac:dyDescent="0.25">
      <c r="A16" s="51" t="s">
        <v>26</v>
      </c>
      <c r="B16" s="28" t="s">
        <v>16</v>
      </c>
      <c r="C16" s="29">
        <v>1000</v>
      </c>
      <c r="D16" s="29">
        <v>8</v>
      </c>
      <c r="E16" s="30">
        <v>399.66</v>
      </c>
      <c r="F16" s="30">
        <f t="shared" si="1"/>
        <v>387.67020000000002</v>
      </c>
      <c r="G16" s="30">
        <f t="shared" si="2"/>
        <v>383.67360000000002</v>
      </c>
      <c r="H16" s="30">
        <f t="shared" si="3"/>
        <v>379.67700000000002</v>
      </c>
      <c r="I16" s="31">
        <f t="shared" si="0"/>
        <v>371.68380000000002</v>
      </c>
    </row>
    <row r="17" spans="1:9" ht="50.25" customHeight="1" x14ac:dyDescent="0.25">
      <c r="A17" s="51" t="s">
        <v>27</v>
      </c>
      <c r="B17" s="28" t="s">
        <v>16</v>
      </c>
      <c r="C17" s="29">
        <v>500</v>
      </c>
      <c r="D17" s="29">
        <v>10</v>
      </c>
      <c r="E17" s="30">
        <v>198.45</v>
      </c>
      <c r="F17" s="30">
        <f t="shared" si="1"/>
        <v>192.4965</v>
      </c>
      <c r="G17" s="30">
        <f t="shared" si="2"/>
        <v>190.51199999999997</v>
      </c>
      <c r="H17" s="30">
        <f t="shared" si="3"/>
        <v>188.52749999999997</v>
      </c>
      <c r="I17" s="31">
        <f t="shared" si="0"/>
        <v>184.55850000000001</v>
      </c>
    </row>
    <row r="18" spans="1:9" ht="52.5" customHeight="1" x14ac:dyDescent="0.25">
      <c r="A18" s="51" t="s">
        <v>28</v>
      </c>
      <c r="B18" s="28" t="s">
        <v>16</v>
      </c>
      <c r="C18" s="29">
        <v>1000</v>
      </c>
      <c r="D18" s="29">
        <v>8</v>
      </c>
      <c r="E18" s="30">
        <v>279.57</v>
      </c>
      <c r="F18" s="30">
        <f t="shared" si="1"/>
        <v>271.18289999999996</v>
      </c>
      <c r="G18" s="30">
        <f t="shared" si="2"/>
        <v>268.38720000000001</v>
      </c>
      <c r="H18" s="30">
        <f t="shared" si="3"/>
        <v>265.5915</v>
      </c>
      <c r="I18" s="31">
        <f t="shared" si="0"/>
        <v>260.00010000000003</v>
      </c>
    </row>
    <row r="19" spans="1:9" ht="61.5" customHeight="1" x14ac:dyDescent="0.25">
      <c r="A19" s="51" t="s">
        <v>29</v>
      </c>
      <c r="B19" s="28" t="s">
        <v>16</v>
      </c>
      <c r="C19" s="29">
        <v>1000</v>
      </c>
      <c r="D19" s="29">
        <v>8</v>
      </c>
      <c r="E19" s="30">
        <v>329.88</v>
      </c>
      <c r="F19" s="30">
        <f t="shared" si="1"/>
        <v>319.98359999999997</v>
      </c>
      <c r="G19" s="30">
        <f t="shared" si="2"/>
        <v>316.6848</v>
      </c>
      <c r="H19" s="30">
        <f t="shared" si="3"/>
        <v>313.38599999999997</v>
      </c>
      <c r="I19" s="31">
        <f t="shared" si="0"/>
        <v>306.78840000000002</v>
      </c>
    </row>
    <row r="20" spans="1:9" ht="47.25" customHeight="1" x14ac:dyDescent="0.25">
      <c r="A20" s="51" t="s">
        <v>30</v>
      </c>
      <c r="B20" s="28" t="s">
        <v>16</v>
      </c>
      <c r="C20" s="29">
        <v>1000</v>
      </c>
      <c r="D20" s="29">
        <v>8</v>
      </c>
      <c r="E20" s="30">
        <v>354.84</v>
      </c>
      <c r="F20" s="30">
        <f t="shared" si="1"/>
        <v>344.19479999999999</v>
      </c>
      <c r="G20" s="30">
        <f t="shared" si="2"/>
        <v>340.64639999999997</v>
      </c>
      <c r="H20" s="30">
        <f t="shared" si="3"/>
        <v>337.09799999999996</v>
      </c>
      <c r="I20" s="31">
        <f t="shared" si="0"/>
        <v>330.00119999999998</v>
      </c>
    </row>
    <row r="21" spans="1:9" ht="57" customHeight="1" x14ac:dyDescent="0.25">
      <c r="A21" s="51" t="s">
        <v>31</v>
      </c>
      <c r="B21" s="28" t="s">
        <v>16</v>
      </c>
      <c r="C21" s="29">
        <v>1000</v>
      </c>
      <c r="D21" s="29">
        <v>8</v>
      </c>
      <c r="E21" s="30">
        <v>261.45999999999998</v>
      </c>
      <c r="F21" s="30">
        <f t="shared" si="1"/>
        <v>253.61619999999996</v>
      </c>
      <c r="G21" s="30">
        <f t="shared" si="2"/>
        <v>251.00159999999997</v>
      </c>
      <c r="H21" s="30">
        <f t="shared" si="3"/>
        <v>248.38699999999997</v>
      </c>
      <c r="I21" s="31">
        <f t="shared" si="0"/>
        <v>243.15779999999998</v>
      </c>
    </row>
    <row r="22" spans="1:9" ht="49.5" customHeight="1" x14ac:dyDescent="0.25">
      <c r="A22" s="51" t="s">
        <v>32</v>
      </c>
      <c r="B22" s="28" t="s">
        <v>16</v>
      </c>
      <c r="C22" s="29">
        <v>1000</v>
      </c>
      <c r="D22" s="29">
        <v>8</v>
      </c>
      <c r="E22" s="30">
        <v>311</v>
      </c>
      <c r="F22" s="30">
        <f t="shared" si="1"/>
        <v>301.67</v>
      </c>
      <c r="G22" s="30">
        <f t="shared" si="2"/>
        <v>298.56</v>
      </c>
      <c r="H22" s="30">
        <f t="shared" si="3"/>
        <v>295.45</v>
      </c>
      <c r="I22" s="31">
        <f t="shared" si="0"/>
        <v>289.23</v>
      </c>
    </row>
    <row r="23" spans="1:9" ht="72.75" customHeight="1" x14ac:dyDescent="0.25">
      <c r="A23" s="52" t="s">
        <v>33</v>
      </c>
      <c r="B23" s="32" t="s">
        <v>16</v>
      </c>
      <c r="C23" s="33">
        <v>1000</v>
      </c>
      <c r="D23" s="33">
        <v>8</v>
      </c>
      <c r="E23" s="34">
        <v>232.28</v>
      </c>
      <c r="F23" s="34">
        <f t="shared" si="1"/>
        <v>225.3116</v>
      </c>
      <c r="G23" s="34">
        <f t="shared" si="2"/>
        <v>222.9888</v>
      </c>
      <c r="H23" s="34">
        <f t="shared" si="3"/>
        <v>220.666</v>
      </c>
      <c r="I23" s="35">
        <f t="shared" si="0"/>
        <v>216.02040000000002</v>
      </c>
    </row>
    <row r="24" spans="1:9" ht="30" customHeight="1" x14ac:dyDescent="0.25">
      <c r="A24" s="52" t="s">
        <v>34</v>
      </c>
      <c r="B24" s="32" t="s">
        <v>16</v>
      </c>
      <c r="C24" s="33">
        <v>1000</v>
      </c>
      <c r="D24" s="33">
        <v>8</v>
      </c>
      <c r="E24" s="34">
        <v>238.4</v>
      </c>
      <c r="F24" s="34">
        <f t="shared" si="1"/>
        <v>231.24799999999999</v>
      </c>
      <c r="G24" s="34">
        <f t="shared" si="2"/>
        <v>228.864</v>
      </c>
      <c r="H24" s="34">
        <f t="shared" si="3"/>
        <v>226.48</v>
      </c>
      <c r="I24" s="35">
        <f t="shared" si="0"/>
        <v>221.71200000000002</v>
      </c>
    </row>
    <row r="25" spans="1:9" ht="33" customHeight="1" x14ac:dyDescent="0.25">
      <c r="A25" s="52" t="s">
        <v>35</v>
      </c>
      <c r="B25" s="32" t="s">
        <v>16</v>
      </c>
      <c r="C25" s="33">
        <v>1000</v>
      </c>
      <c r="D25" s="33">
        <v>8</v>
      </c>
      <c r="E25" s="34">
        <v>250.61</v>
      </c>
      <c r="F25" s="34">
        <f t="shared" si="1"/>
        <v>243.0917</v>
      </c>
      <c r="G25" s="34">
        <f t="shared" si="2"/>
        <v>240.5856</v>
      </c>
      <c r="H25" s="34">
        <f t="shared" si="3"/>
        <v>238.0795</v>
      </c>
      <c r="I25" s="35">
        <f t="shared" si="0"/>
        <v>233.06730000000002</v>
      </c>
    </row>
    <row r="26" spans="1:9" ht="48.75" customHeight="1" x14ac:dyDescent="0.25">
      <c r="A26" s="52" t="s">
        <v>36</v>
      </c>
      <c r="B26" s="32" t="s">
        <v>16</v>
      </c>
      <c r="C26" s="33">
        <v>1000</v>
      </c>
      <c r="D26" s="33">
        <v>8</v>
      </c>
      <c r="E26" s="34">
        <v>232.28</v>
      </c>
      <c r="F26" s="34">
        <f t="shared" si="1"/>
        <v>225.3116</v>
      </c>
      <c r="G26" s="34">
        <f t="shared" si="2"/>
        <v>222.9888</v>
      </c>
      <c r="H26" s="34">
        <f t="shared" si="3"/>
        <v>220.666</v>
      </c>
      <c r="I26" s="35">
        <f t="shared" si="0"/>
        <v>216.02040000000002</v>
      </c>
    </row>
    <row r="27" spans="1:9" ht="51.75" customHeight="1" x14ac:dyDescent="0.25">
      <c r="A27" s="52" t="s">
        <v>37</v>
      </c>
      <c r="B27" s="32" t="s">
        <v>16</v>
      </c>
      <c r="C27" s="33">
        <v>1000</v>
      </c>
      <c r="D27" s="33">
        <v>8</v>
      </c>
      <c r="E27" s="34">
        <v>220.05</v>
      </c>
      <c r="F27" s="34">
        <f t="shared" si="1"/>
        <v>213.4485</v>
      </c>
      <c r="G27" s="34">
        <f t="shared" si="2"/>
        <v>211.24799999999999</v>
      </c>
      <c r="H27" s="34">
        <f t="shared" si="3"/>
        <v>209.04750000000001</v>
      </c>
      <c r="I27" s="35">
        <f t="shared" si="0"/>
        <v>204.64650000000003</v>
      </c>
    </row>
    <row r="28" spans="1:9" ht="50.25" customHeight="1" x14ac:dyDescent="0.25">
      <c r="A28" s="52" t="s">
        <v>38</v>
      </c>
      <c r="B28" s="32" t="s">
        <v>16</v>
      </c>
      <c r="C28" s="33">
        <v>1000</v>
      </c>
      <c r="D28" s="33">
        <v>8</v>
      </c>
      <c r="E28" s="34">
        <v>238.4</v>
      </c>
      <c r="F28" s="34">
        <f t="shared" si="1"/>
        <v>231.24799999999999</v>
      </c>
      <c r="G28" s="34">
        <f t="shared" si="2"/>
        <v>228.864</v>
      </c>
      <c r="H28" s="34">
        <f t="shared" si="3"/>
        <v>226.48</v>
      </c>
      <c r="I28" s="35">
        <f t="shared" si="0"/>
        <v>221.71200000000002</v>
      </c>
    </row>
    <row r="29" spans="1:9" ht="43.5" customHeight="1" x14ac:dyDescent="0.25">
      <c r="A29" s="13" t="s">
        <v>39</v>
      </c>
      <c r="B29" s="14"/>
      <c r="C29" s="14"/>
      <c r="D29" s="14"/>
      <c r="E29" s="14"/>
      <c r="F29" s="14"/>
      <c r="G29" s="36"/>
      <c r="H29" s="36"/>
      <c r="I29" s="36"/>
    </row>
    <row r="30" spans="1:9" ht="30.75" customHeight="1" x14ac:dyDescent="0.25">
      <c r="A30" s="53" t="s">
        <v>40</v>
      </c>
      <c r="B30" s="37" t="s">
        <v>16</v>
      </c>
      <c r="C30" s="38">
        <v>1000</v>
      </c>
      <c r="D30" s="38">
        <v>6</v>
      </c>
      <c r="E30" s="39">
        <v>735.75</v>
      </c>
      <c r="F30" s="39">
        <f>E30*0.97</f>
        <v>713.67750000000001</v>
      </c>
      <c r="G30" s="39">
        <f>E30*0.96</f>
        <v>706.31999999999994</v>
      </c>
      <c r="H30" s="39">
        <f t="shared" si="3"/>
        <v>698.96249999999998</v>
      </c>
      <c r="I30" s="40">
        <f>E30*0.93</f>
        <v>684.24750000000006</v>
      </c>
    </row>
    <row r="31" spans="1:9" ht="33.75" customHeight="1" x14ac:dyDescent="0.25">
      <c r="A31" s="53" t="s">
        <v>41</v>
      </c>
      <c r="B31" s="37" t="s">
        <v>16</v>
      </c>
      <c r="C31" s="38">
        <v>1000</v>
      </c>
      <c r="D31" s="38">
        <v>6</v>
      </c>
      <c r="E31" s="39">
        <v>583.52</v>
      </c>
      <c r="F31" s="39">
        <f>E31*0.97</f>
        <v>566.01440000000002</v>
      </c>
      <c r="G31" s="39">
        <f>E31*0.96</f>
        <v>560.17919999999992</v>
      </c>
      <c r="H31" s="39">
        <f t="shared" si="3"/>
        <v>554.34399999999994</v>
      </c>
      <c r="I31" s="40">
        <f>E31*0.93</f>
        <v>542.67359999999996</v>
      </c>
    </row>
    <row r="32" spans="1:9" ht="31.5" customHeight="1" x14ac:dyDescent="0.25">
      <c r="A32" s="53" t="s">
        <v>42</v>
      </c>
      <c r="B32" s="37" t="s">
        <v>16</v>
      </c>
      <c r="C32" s="38">
        <v>1000</v>
      </c>
      <c r="D32" s="38">
        <v>6</v>
      </c>
      <c r="E32" s="39">
        <v>697.69</v>
      </c>
      <c r="F32" s="39">
        <f>E32*0.97</f>
        <v>676.75930000000005</v>
      </c>
      <c r="G32" s="39">
        <f>E32*0.96</f>
        <v>669.78240000000005</v>
      </c>
      <c r="H32" s="39">
        <f t="shared" si="3"/>
        <v>662.80550000000005</v>
      </c>
      <c r="I32" s="40">
        <f>E32*0.93</f>
        <v>648.85170000000005</v>
      </c>
    </row>
    <row r="33" spans="1:9" ht="45" customHeight="1" x14ac:dyDescent="0.25">
      <c r="A33" s="13" t="s">
        <v>43</v>
      </c>
      <c r="B33" s="14"/>
      <c r="C33" s="14"/>
      <c r="D33" s="41" t="s">
        <v>44</v>
      </c>
      <c r="E33" s="41" t="s">
        <v>45</v>
      </c>
      <c r="F33" s="41" t="s">
        <v>45</v>
      </c>
      <c r="G33" s="41" t="s">
        <v>45</v>
      </c>
      <c r="H33" s="41" t="s">
        <v>45</v>
      </c>
      <c r="I33" s="41" t="s">
        <v>45</v>
      </c>
    </row>
    <row r="34" spans="1:9" x14ac:dyDescent="0.25">
      <c r="A34" s="54" t="s">
        <v>51</v>
      </c>
      <c r="B34" s="42" t="s">
        <v>16</v>
      </c>
      <c r="C34" s="43"/>
      <c r="D34" s="44">
        <v>2400</v>
      </c>
      <c r="E34" s="45">
        <v>0.37</v>
      </c>
      <c r="F34" s="45">
        <v>0.37</v>
      </c>
      <c r="G34" s="45">
        <v>0.37</v>
      </c>
      <c r="H34" s="45">
        <v>0.37</v>
      </c>
      <c r="I34" s="45">
        <v>0.37</v>
      </c>
    </row>
    <row r="35" spans="1:9" x14ac:dyDescent="0.25">
      <c r="A35" s="54" t="s">
        <v>52</v>
      </c>
      <c r="B35" s="42" t="s">
        <v>16</v>
      </c>
      <c r="C35" s="43"/>
      <c r="D35" s="44">
        <v>500</v>
      </c>
      <c r="E35" s="45">
        <v>0.27</v>
      </c>
      <c r="F35" s="45">
        <v>0.27</v>
      </c>
      <c r="G35" s="45">
        <v>0.27</v>
      </c>
      <c r="H35" s="45">
        <v>0.27</v>
      </c>
      <c r="I35" s="45">
        <v>0.27</v>
      </c>
    </row>
    <row r="36" spans="1:9" ht="46.5" customHeight="1" x14ac:dyDescent="0.25">
      <c r="A36" s="55" t="s">
        <v>53</v>
      </c>
      <c r="B36" s="42" t="s">
        <v>16</v>
      </c>
      <c r="C36" s="43"/>
      <c r="D36" s="44">
        <v>2500</v>
      </c>
      <c r="E36" s="45">
        <v>0.44</v>
      </c>
      <c r="F36" s="45">
        <v>0.44</v>
      </c>
      <c r="G36" s="45">
        <v>0.44</v>
      </c>
      <c r="H36" s="45">
        <v>0.44</v>
      </c>
      <c r="I36" s="45">
        <v>0.44</v>
      </c>
    </row>
    <row r="37" spans="1:9" ht="47.25" customHeight="1" x14ac:dyDescent="0.25">
      <c r="A37" s="55" t="s">
        <v>54</v>
      </c>
      <c r="B37" s="42" t="s">
        <v>16</v>
      </c>
      <c r="C37" s="43"/>
      <c r="D37" s="44">
        <v>2500</v>
      </c>
      <c r="E37" s="45">
        <v>0.45</v>
      </c>
      <c r="F37" s="45">
        <v>0.45</v>
      </c>
      <c r="G37" s="45">
        <v>0.45</v>
      </c>
      <c r="H37" s="45">
        <v>0.45</v>
      </c>
      <c r="I37" s="45">
        <v>0.45</v>
      </c>
    </row>
    <row r="38" spans="1:9" ht="35.25" customHeight="1" x14ac:dyDescent="0.25">
      <c r="A38" s="55" t="s">
        <v>46</v>
      </c>
      <c r="B38" s="42" t="s">
        <v>47</v>
      </c>
      <c r="C38" s="43"/>
      <c r="D38" s="44" t="s">
        <v>48</v>
      </c>
      <c r="E38" s="45">
        <v>890</v>
      </c>
      <c r="F38" s="45">
        <v>890</v>
      </c>
      <c r="G38" s="45">
        <v>890</v>
      </c>
      <c r="H38" s="45">
        <v>890</v>
      </c>
      <c r="I38" s="45">
        <v>890</v>
      </c>
    </row>
    <row r="39" spans="1:9" ht="33" customHeight="1" x14ac:dyDescent="0.25">
      <c r="A39" s="55" t="s">
        <v>49</v>
      </c>
      <c r="B39" s="42" t="s">
        <v>16</v>
      </c>
      <c r="C39" s="43"/>
      <c r="D39" s="44">
        <v>3000</v>
      </c>
      <c r="E39" s="45">
        <v>1.36</v>
      </c>
      <c r="F39" s="45">
        <v>1.36</v>
      </c>
      <c r="G39" s="45">
        <v>1.36</v>
      </c>
      <c r="H39" s="45">
        <v>1.36</v>
      </c>
      <c r="I39" s="45">
        <v>1.36</v>
      </c>
    </row>
    <row r="40" spans="1:9" ht="35.25" customHeight="1" x14ac:dyDescent="0.25">
      <c r="A40" s="55" t="s">
        <v>50</v>
      </c>
      <c r="B40" s="42" t="s">
        <v>16</v>
      </c>
      <c r="C40" s="43"/>
      <c r="D40" s="44">
        <v>3000</v>
      </c>
      <c r="E40" s="45">
        <v>1.56</v>
      </c>
      <c r="F40" s="45">
        <v>1.56</v>
      </c>
      <c r="G40" s="45">
        <v>1.56</v>
      </c>
      <c r="H40" s="45">
        <v>1.56</v>
      </c>
      <c r="I40" s="45">
        <v>1.56</v>
      </c>
    </row>
    <row r="41" spans="1:9" x14ac:dyDescent="0.25">
      <c r="A41" s="54" t="s">
        <v>55</v>
      </c>
      <c r="B41" s="42" t="s">
        <v>16</v>
      </c>
      <c r="C41" s="43"/>
      <c r="D41" s="44">
        <v>1000</v>
      </c>
      <c r="E41" s="45">
        <v>3.5</v>
      </c>
      <c r="F41" s="45">
        <v>3.5</v>
      </c>
      <c r="G41" s="45">
        <v>3.5</v>
      </c>
      <c r="H41" s="45">
        <v>3.5</v>
      </c>
      <c r="I41" s="45">
        <v>3.5</v>
      </c>
    </row>
    <row r="42" spans="1:9" x14ac:dyDescent="0.25">
      <c r="A42" s="54" t="s">
        <v>56</v>
      </c>
      <c r="B42" s="42" t="s">
        <v>16</v>
      </c>
      <c r="C42" s="43"/>
      <c r="D42" s="44">
        <v>2500</v>
      </c>
      <c r="E42" s="45">
        <v>1.3</v>
      </c>
      <c r="F42" s="45">
        <v>1.3</v>
      </c>
      <c r="G42" s="45">
        <v>1.3</v>
      </c>
      <c r="H42" s="45">
        <v>1.3</v>
      </c>
      <c r="I42" s="45">
        <v>1.3</v>
      </c>
    </row>
    <row r="43" spans="1:9" x14ac:dyDescent="0.25">
      <c r="A43" s="54" t="s">
        <v>58</v>
      </c>
      <c r="B43" s="42" t="s">
        <v>16</v>
      </c>
      <c r="C43" s="43"/>
      <c r="D43" s="44">
        <v>1000</v>
      </c>
      <c r="E43" s="45">
        <v>1.1000000000000001</v>
      </c>
      <c r="F43" s="45">
        <v>1.1000000000000001</v>
      </c>
      <c r="G43" s="45">
        <v>1.1000000000000001</v>
      </c>
      <c r="H43" s="45">
        <v>1.1000000000000001</v>
      </c>
      <c r="I43" s="45">
        <v>1.1000000000000001</v>
      </c>
    </row>
    <row r="44" spans="1:9" x14ac:dyDescent="0.25">
      <c r="A44" s="54" t="s">
        <v>57</v>
      </c>
      <c r="B44" s="42" t="s">
        <v>16</v>
      </c>
      <c r="C44" s="43"/>
      <c r="D44" s="44">
        <v>1000</v>
      </c>
      <c r="E44" s="45">
        <v>1.1000000000000001</v>
      </c>
      <c r="F44" s="45">
        <v>1.1000000000000001</v>
      </c>
      <c r="G44" s="45">
        <v>1.1000000000000001</v>
      </c>
      <c r="H44" s="45">
        <v>1.1000000000000001</v>
      </c>
      <c r="I44" s="45">
        <v>1.1000000000000001</v>
      </c>
    </row>
  </sheetData>
  <mergeCells count="5">
    <mergeCell ref="A3:A4"/>
    <mergeCell ref="B3:B4"/>
    <mergeCell ref="C3:C4"/>
    <mergeCell ref="D3:D4"/>
    <mergeCell ref="E3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2021-08-13T08:28:01Z</dcterms:created>
  <dcterms:modified xsi:type="dcterms:W3CDTF">2021-08-13T08:36:34Z</dcterms:modified>
</cp:coreProperties>
</file>